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OS203 STUDENTS\"/>
    </mc:Choice>
  </mc:AlternateContent>
  <bookViews>
    <workbookView xWindow="480" yWindow="180" windowWidth="15600" windowHeight="8385"/>
  </bookViews>
  <sheets>
    <sheet name="COMPUTER SCIENCE" sheetId="2" r:id="rId1"/>
    <sheet name="Spill Over" sheetId="4" r:id="rId2"/>
    <sheet name="Carry Over" sheetId="3" r:id="rId3"/>
  </sheets>
  <calcPr calcId="152511"/>
</workbook>
</file>

<file path=xl/calcChain.xml><?xml version="1.0" encoding="utf-8"?>
<calcChain xmlns="http://schemas.openxmlformats.org/spreadsheetml/2006/main">
  <c r="B65" i="2" l="1"/>
  <c r="B66" i="2"/>
  <c r="B67" i="2"/>
  <c r="B23" i="3"/>
  <c r="B17" i="4"/>
  <c r="B15" i="4"/>
  <c r="B16" i="4" l="1"/>
  <c r="B22" i="3"/>
  <c r="B21" i="3" l="1"/>
</calcChain>
</file>

<file path=xl/sharedStrings.xml><?xml version="1.0" encoding="utf-8"?>
<sst xmlns="http://schemas.openxmlformats.org/spreadsheetml/2006/main" count="311" uniqueCount="166">
  <si>
    <t>FEDERAL UNIVERSITY WUKARI</t>
  </si>
  <si>
    <t>DEPARTMENT OF COMPUTER SCIENCE</t>
  </si>
  <si>
    <t>Column1</t>
  </si>
  <si>
    <t>Column32</t>
  </si>
  <si>
    <t>Column4</t>
  </si>
  <si>
    <t>Column8</t>
  </si>
  <si>
    <t>Column9</t>
  </si>
  <si>
    <t>Column10</t>
  </si>
  <si>
    <t>Column11</t>
  </si>
  <si>
    <t>Column12</t>
  </si>
  <si>
    <t>S/N</t>
  </si>
  <si>
    <t>REG. NO.</t>
  </si>
  <si>
    <t>NAME OF CANDIDATE</t>
  </si>
  <si>
    <t>GRADE</t>
  </si>
  <si>
    <t>REMARK</t>
  </si>
  <si>
    <t>Summary:</t>
  </si>
  <si>
    <t>NAME OF EXAMINER:________________________________________SIGN:_________________DATE:____________</t>
  </si>
  <si>
    <t>NAME OF HOD:_____________________________________________SIGN:_________________DATE:____________</t>
  </si>
  <si>
    <t>C.A. 30%</t>
  </si>
  <si>
    <t>EXAMS 70%</t>
  </si>
  <si>
    <t>TOTAL 100%</t>
  </si>
  <si>
    <t>NAME OF HOD:____________________________________________SIGN:_________________DATE:____________</t>
  </si>
  <si>
    <t>NAME OF EXAMINER:_______________________________________SIGN:_________________DATE:____________</t>
  </si>
  <si>
    <t>UR201500049</t>
  </si>
  <si>
    <t>UR201500088</t>
  </si>
  <si>
    <t>UR201500112</t>
  </si>
  <si>
    <t>UR201500173</t>
  </si>
  <si>
    <t xml:space="preserve">UR201500209 </t>
  </si>
  <si>
    <t>UR201500256</t>
  </si>
  <si>
    <t>UR201500267</t>
  </si>
  <si>
    <t>UR201500286</t>
  </si>
  <si>
    <t>UR201500322</t>
  </si>
  <si>
    <t>UR201500328</t>
  </si>
  <si>
    <t>UR201500352</t>
  </si>
  <si>
    <t>UR201500372</t>
  </si>
  <si>
    <t>UR201500394</t>
  </si>
  <si>
    <t>UR201500420</t>
  </si>
  <si>
    <t>UR201500438</t>
  </si>
  <si>
    <t>UR201500478</t>
  </si>
  <si>
    <t>UR201500587</t>
  </si>
  <si>
    <t>UR201500619</t>
  </si>
  <si>
    <t>UR201500735</t>
  </si>
  <si>
    <t>UR201500765</t>
  </si>
  <si>
    <t>UR201500774</t>
  </si>
  <si>
    <t>UR201500784</t>
  </si>
  <si>
    <t>UR201500819</t>
  </si>
  <si>
    <t>UR201500822</t>
  </si>
  <si>
    <t>UR201500836</t>
  </si>
  <si>
    <t>UR201500842</t>
  </si>
  <si>
    <t>UR201500892</t>
  </si>
  <si>
    <t>UR201500989</t>
  </si>
  <si>
    <t>UR201501070</t>
  </si>
  <si>
    <t>UR201501116</t>
  </si>
  <si>
    <t>UR201501178</t>
  </si>
  <si>
    <t>UR201501183</t>
  </si>
  <si>
    <t>UR201501189</t>
  </si>
  <si>
    <t>UR201501209</t>
  </si>
  <si>
    <t>UR201501276</t>
  </si>
  <si>
    <t>UR201501296</t>
  </si>
  <si>
    <t>UR201501314</t>
  </si>
  <si>
    <t>UR201501385</t>
  </si>
  <si>
    <t>UR201501422</t>
  </si>
  <si>
    <t>UR201501518</t>
  </si>
  <si>
    <t>UR201501623</t>
  </si>
  <si>
    <t>UR201501624</t>
  </si>
  <si>
    <t>PAS/CSC/16/050</t>
  </si>
  <si>
    <t>PAS/CSC/16/051</t>
  </si>
  <si>
    <t>PAS/CSC/16/052</t>
  </si>
  <si>
    <t>PAS/CSC/16/054</t>
  </si>
  <si>
    <t>PAS/CSC/16/058</t>
  </si>
  <si>
    <t>PAS/CSC/16/059</t>
  </si>
  <si>
    <t>PAS/CSC/16/062</t>
  </si>
  <si>
    <t>PAS/CSC/16/064</t>
  </si>
  <si>
    <t>UR201300209</t>
  </si>
  <si>
    <t>ADAMU GLORY</t>
  </si>
  <si>
    <t>AGASHI SAMUEL PETER</t>
  </si>
  <si>
    <t>AGWOR OZIOMA GOSPEL</t>
  </si>
  <si>
    <t>ALI MATHIAS DENEN</t>
  </si>
  <si>
    <t>ANDENWU RIMAMSKEP TANKO</t>
  </si>
  <si>
    <t>ARTHIMAS BONIFACE JUNIOR</t>
  </si>
  <si>
    <t>ATOGA KATOR SAMUEL</t>
  </si>
  <si>
    <t>AUGUSTINE JOHN TERTSEA</t>
  </si>
  <si>
    <t>BAGU IORLUMUN HYACINTH</t>
  </si>
  <si>
    <t>BAKO NAHUM ZHEMA</t>
  </si>
  <si>
    <t>BEMUA FOSEH</t>
  </si>
  <si>
    <t>BOKYAA JEROME PAPI</t>
  </si>
  <si>
    <t>CHARLSE ISAAC</t>
  </si>
  <si>
    <t>DADOLE IYAMMANG ALKIBUS</t>
  </si>
  <si>
    <t>DANBEKI MERCY</t>
  </si>
  <si>
    <t>DANJUMA DAVID</t>
  </si>
  <si>
    <t>EMMANUEL AWUDUMANU</t>
  </si>
  <si>
    <t>ERIBA EMMANUEL O.</t>
  </si>
  <si>
    <t>HUMBE TERKAA</t>
  </si>
  <si>
    <t>IFUSEMU RIMAMNDE</t>
  </si>
  <si>
    <t xml:space="preserve">IJEOMA KINGSLEY </t>
  </si>
  <si>
    <t>ILOEGBUNAM JOHN EZE</t>
  </si>
  <si>
    <t>PIUS ISAAC</t>
  </si>
  <si>
    <t>WREFORD ISHAKU ANDREW</t>
  </si>
  <si>
    <t>AGWARU MUSTAPHA  ISMAILA</t>
  </si>
  <si>
    <t>IVO NSEEKA BITRUS</t>
  </si>
  <si>
    <t>JOHNSON MIRACLE O.</t>
  </si>
  <si>
    <t>LUKA URERIMAM</t>
  </si>
  <si>
    <t>MOJI GEORGE SAAONDO</t>
  </si>
  <si>
    <t>NATHAN VICTORIA</t>
  </si>
  <si>
    <t>NYONDAMUGA KUNLOMIYA</t>
  </si>
  <si>
    <t>OBASI KELECHI SAMSON</t>
  </si>
  <si>
    <t>OCHEME GODWIN</t>
  </si>
  <si>
    <t>OGBAGA CHIEMERIE ELIJAH</t>
  </si>
  <si>
    <t>ONOVO OSITA</t>
  </si>
  <si>
    <t>OTIGER ANDREW ODEY</t>
  </si>
  <si>
    <t>PETER JOHN CHIDOZIE</t>
  </si>
  <si>
    <t>SAMUEL INNOCENT</t>
  </si>
  <si>
    <t>AYUBA SOHEA SOLOMON</t>
  </si>
  <si>
    <t>UDAW SIFON AKANIYENE</t>
  </si>
  <si>
    <t>YILAVE SUGHENTER ISAAC</t>
  </si>
  <si>
    <t>YOHANNA ABALIS LANDI</t>
  </si>
  <si>
    <t>JANGABA MARY IBRAHIM</t>
  </si>
  <si>
    <t>UBAIDU FARALU IBRAHIM</t>
  </si>
  <si>
    <t>SAMAILA ADAMU</t>
  </si>
  <si>
    <t>BENJAMIN UTENGYE DAVIDSON</t>
  </si>
  <si>
    <t>GAMBO GIDEON ANGYU</t>
  </si>
  <si>
    <t>ONYEKWERE CHINELO JESSICA</t>
  </si>
  <si>
    <t>TSAUTEN JOSEPH GARBA</t>
  </si>
  <si>
    <t>IBRAHIM MONO</t>
  </si>
  <si>
    <t>F</t>
  </si>
  <si>
    <t>FAIL</t>
  </si>
  <si>
    <t>D</t>
  </si>
  <si>
    <t>PASS</t>
  </si>
  <si>
    <t>A</t>
  </si>
  <si>
    <t>B</t>
  </si>
  <si>
    <t>C</t>
  </si>
  <si>
    <t>UR201200763</t>
  </si>
  <si>
    <t>MOSES SILAS</t>
  </si>
  <si>
    <r>
      <t>NAME OF EXAMINER:_</t>
    </r>
    <r>
      <rPr>
        <sz val="9"/>
        <color theme="1"/>
        <rFont val="Calibri"/>
        <family val="2"/>
        <scheme val="minor"/>
      </rPr>
      <t>______________________________________SIGN:_________________DATE:____________</t>
    </r>
  </si>
  <si>
    <t>FACULTY OF PURE AND APPLIED SCIENCES</t>
  </si>
  <si>
    <t>UR201501571</t>
  </si>
  <si>
    <t>VINKING C. GREATFAITH</t>
  </si>
  <si>
    <t>UR201501736</t>
  </si>
  <si>
    <t>ISAIAH MANASSEH ASOKI</t>
  </si>
  <si>
    <t>UD201500014</t>
  </si>
  <si>
    <t>ABDULMUMINI SAFIYANU</t>
  </si>
  <si>
    <t>UD201500204</t>
  </si>
  <si>
    <t>AMULA EZEKIEL CALEB</t>
  </si>
  <si>
    <t>UD201500356</t>
  </si>
  <si>
    <t>BENJAMIN IRA-RIMAM</t>
  </si>
  <si>
    <t>UR201400069</t>
  </si>
  <si>
    <t>TSONIA HIKON</t>
  </si>
  <si>
    <t>UR201400080</t>
  </si>
  <si>
    <t>ALIBI KINGSLEY EKANGTE</t>
  </si>
  <si>
    <t>UR201401038</t>
  </si>
  <si>
    <t>TSOKWA AMA</t>
  </si>
  <si>
    <t>EKPO KINGSLEY</t>
  </si>
  <si>
    <t>UR201300395</t>
  </si>
  <si>
    <t>MARIGA DAN ADI</t>
  </si>
  <si>
    <t>UR201200521</t>
  </si>
  <si>
    <t>AJIDUKU JAPHET</t>
  </si>
  <si>
    <t>UR201100186</t>
  </si>
  <si>
    <t>FARUK UMAR DAUDA</t>
  </si>
  <si>
    <r>
      <t xml:space="preserve">CSC 203: FUNDAMENTALS OF DATA STRUCTURES                           CREDIT UNIT: </t>
    </r>
    <r>
      <rPr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</si>
  <si>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SESSION: </t>
    </r>
    <r>
      <rPr>
        <sz val="12"/>
        <color theme="1"/>
        <rFont val="Calibri"/>
        <family val="2"/>
        <scheme val="minor"/>
      </rPr>
      <t xml:space="preserve">2016/2017                              </t>
    </r>
    <r>
      <rPr>
        <b/>
        <sz val="12"/>
        <color theme="1"/>
        <rFont val="Calibri"/>
        <family val="2"/>
        <scheme val="minor"/>
      </rPr>
      <t>SEMESTER: FIRST</t>
    </r>
  </si>
  <si>
    <t>SPILL OVER FIRST SEMESTER EXAMINATION RESULT SUMMARY</t>
  </si>
  <si>
    <t>CARRY OVER FIRST SEMESTER EXAMINATION RESULT SUMMARY</t>
  </si>
  <si>
    <r>
      <t xml:space="preserve">SESSION: </t>
    </r>
    <r>
      <rPr>
        <sz val="12"/>
        <color theme="1"/>
        <rFont val="Calibri"/>
        <family val="2"/>
        <scheme val="minor"/>
      </rPr>
      <t xml:space="preserve">2016/2017                              </t>
    </r>
    <r>
      <rPr>
        <b/>
        <sz val="12"/>
        <color theme="1"/>
        <rFont val="Calibri"/>
        <family val="2"/>
        <scheme val="minor"/>
      </rPr>
      <t xml:space="preserve">SEMESTER: </t>
    </r>
    <r>
      <rPr>
        <sz val="12"/>
        <color theme="1"/>
        <rFont val="Calibri"/>
        <family val="2"/>
        <scheme val="minor"/>
      </rPr>
      <t>FIRST</t>
    </r>
  </si>
  <si>
    <r>
      <t xml:space="preserve">CSC 203: FUNDAMENTALS OF DATASTRUCTURES                                      CREDIT UNIT: </t>
    </r>
    <r>
      <rPr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</si>
  <si>
    <t>FIRST SEMESTER EXAMINATION RESULT SUMMARY</t>
  </si>
  <si>
    <r>
      <t xml:space="preserve">CSC 203: FUNDAMENTALS OF DATA STRUCTURES                                      CREDIT UNIT: </t>
    </r>
    <r>
      <rPr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</si>
</sst>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u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4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16" fillId="0" borderId="4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9" fillId="0" borderId="8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minor"/>
      </font>
      <alignment horizontal="right" vertical="center" textRotation="0" wrapText="1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 style="medium">
          <color rgb="FF000000"/>
        </vertical>
        <horizontal style="medium">
          <color rgb="FF000000"/>
        </horizontal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1521" displayName="Table1521" ref="A10:H63" totalsRowShown="0" headerRowDxfId="10" dataDxfId="9" tableBorderDxfId="8">
  <autoFilter ref="A10:H63"/>
  <sortState ref="A11:L62">
    <sortCondition ref="B11:B62"/>
  </sortState>
  <tableColumns count="8">
    <tableColumn id="1" name="Column1" dataDxfId="7"/>
    <tableColumn id="13" name="Column32" dataDxfId="6"/>
    <tableColumn id="4" name="Column4" dataDxfId="5"/>
    <tableColumn id="8" name="Column8" dataDxfId="4">
      <calculatedColumnFormula>SUM(#REF!,#REF!)</calculatedColumnFormula>
    </tableColumn>
    <tableColumn id="9" name="Column9" dataDxfId="3"/>
    <tableColumn id="10" name="Column10" dataDxfId="2">
      <calculatedColumnFormula>SUM(E11,D11)</calculatedColumnFormula>
    </tableColumn>
    <tableColumn id="11" name="Column11" dataDxfId="1">
      <calculatedColumnFormula>LOOKUP(F11, {0,40,45,50,60,70}, {"F","E","D","C","B","A"})</calculatedColumnFormula>
    </tableColumn>
    <tableColumn id="12" name="Column12" dataDxfId="0">
      <calculatedColumnFormula>IF(F11&gt;39,"PASS","FAIL")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view="pageLayout" zoomScale="110" zoomScaleNormal="100" zoomScalePageLayoutView="110" workbookViewId="0">
      <selection activeCell="A6" sqref="A6"/>
    </sheetView>
  </sheetViews>
  <sheetFormatPr defaultRowHeight="15" x14ac:dyDescent="0.25"/>
  <cols>
    <col min="1" max="1" width="6" customWidth="1"/>
    <col min="2" max="2" width="14.42578125" customWidth="1"/>
    <col min="3" max="3" width="29.7109375" customWidth="1"/>
    <col min="4" max="4" width="6.28515625" customWidth="1"/>
    <col min="5" max="5" width="5.85546875" customWidth="1"/>
    <col min="6" max="6" width="7.28515625" customWidth="1"/>
    <col min="7" max="7" width="10" customWidth="1"/>
    <col min="8" max="8" width="10.5703125" customWidth="1"/>
    <col min="9" max="9" width="9.42578125" customWidth="1"/>
  </cols>
  <sheetData>
    <row r="1" spans="1:8" s="21" customFormat="1" ht="24" customHeight="1" x14ac:dyDescent="0.4">
      <c r="A1" s="34" t="s">
        <v>0</v>
      </c>
      <c r="B1" s="34"/>
      <c r="C1" s="34"/>
      <c r="D1" s="34"/>
      <c r="E1" s="34"/>
      <c r="F1" s="34"/>
      <c r="G1" s="34"/>
      <c r="H1" s="34"/>
    </row>
    <row r="2" spans="1:8" ht="17.25" customHeight="1" x14ac:dyDescent="0.25">
      <c r="A2" s="32" t="s">
        <v>134</v>
      </c>
      <c r="B2" s="32"/>
      <c r="C2" s="32"/>
      <c r="D2" s="32"/>
      <c r="E2" s="32"/>
      <c r="F2" s="32"/>
      <c r="G2" s="32"/>
      <c r="H2" s="32"/>
    </row>
    <row r="3" spans="1:8" ht="18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18" customHeight="1" x14ac:dyDescent="0.25">
      <c r="A4" s="20"/>
      <c r="B4" s="20"/>
      <c r="C4" s="20"/>
      <c r="D4" s="20"/>
      <c r="E4" s="20"/>
      <c r="F4" s="20"/>
      <c r="G4" s="20"/>
      <c r="H4" s="20"/>
    </row>
    <row r="5" spans="1:8" ht="18.75" x14ac:dyDescent="0.25">
      <c r="A5" s="36" t="s">
        <v>164</v>
      </c>
      <c r="B5" s="36"/>
      <c r="C5" s="36"/>
      <c r="D5" s="36"/>
      <c r="E5" s="36"/>
      <c r="F5" s="36"/>
      <c r="G5" s="36"/>
      <c r="H5" s="36"/>
    </row>
    <row r="6" spans="1:8" ht="18.75" x14ac:dyDescent="0.25">
      <c r="A6" s="19"/>
      <c r="B6" s="19"/>
      <c r="C6" s="19"/>
      <c r="D6" s="19"/>
      <c r="E6" s="19"/>
      <c r="F6" s="19"/>
      <c r="G6" s="19"/>
    </row>
    <row r="7" spans="1:8" ht="15.75" x14ac:dyDescent="0.25">
      <c r="A7" s="31" t="s">
        <v>162</v>
      </c>
      <c r="B7" s="31"/>
      <c r="C7" s="31"/>
      <c r="D7" s="31"/>
      <c r="E7" s="31"/>
      <c r="F7" s="31"/>
      <c r="G7" s="31"/>
      <c r="H7" s="31"/>
    </row>
    <row r="8" spans="1:8" ht="15.75" x14ac:dyDescent="0.25">
      <c r="A8" s="31" t="s">
        <v>165</v>
      </c>
      <c r="B8" s="31"/>
      <c r="C8" s="31"/>
      <c r="D8" s="31"/>
      <c r="E8" s="31"/>
      <c r="F8" s="31"/>
      <c r="G8" s="31"/>
      <c r="H8" s="31"/>
    </row>
    <row r="9" spans="1:8" ht="15.75" thickBot="1" x14ac:dyDescent="0.3">
      <c r="A9" s="8"/>
      <c r="B9" s="9"/>
      <c r="C9" s="8"/>
      <c r="D9" s="11"/>
      <c r="E9" s="12"/>
      <c r="F9" s="10"/>
    </row>
    <row r="10" spans="1:8" ht="26.25" hidden="1" thickBot="1" x14ac:dyDescent="0.3">
      <c r="A10" s="1" t="s">
        <v>2</v>
      </c>
      <c r="B10" s="2" t="s">
        <v>3</v>
      </c>
      <c r="C10" s="2" t="s">
        <v>4</v>
      </c>
      <c r="D10" s="2" t="s">
        <v>5</v>
      </c>
      <c r="E10" s="2" t="s">
        <v>6</v>
      </c>
      <c r="F10" s="2" t="s">
        <v>7</v>
      </c>
      <c r="G10" s="2" t="s">
        <v>8</v>
      </c>
      <c r="H10" s="3" t="s">
        <v>9</v>
      </c>
    </row>
    <row r="11" spans="1:8" ht="24.75" customHeight="1" thickBot="1" x14ac:dyDescent="0.3">
      <c r="A11" s="15" t="s">
        <v>10</v>
      </c>
      <c r="B11" s="15" t="s">
        <v>11</v>
      </c>
      <c r="C11" s="15" t="s">
        <v>12</v>
      </c>
      <c r="D11" s="17" t="s">
        <v>18</v>
      </c>
      <c r="E11" s="17" t="s">
        <v>19</v>
      </c>
      <c r="F11" s="17" t="s">
        <v>20</v>
      </c>
      <c r="G11" s="17" t="s">
        <v>13</v>
      </c>
      <c r="H11" s="18" t="s">
        <v>14</v>
      </c>
    </row>
    <row r="12" spans="1:8" ht="15.75" thickBot="1" x14ac:dyDescent="0.3">
      <c r="A12" s="38">
        <v>1</v>
      </c>
      <c r="B12" s="37" t="s">
        <v>23</v>
      </c>
      <c r="C12" s="37" t="s">
        <v>74</v>
      </c>
      <c r="D12" s="42">
        <v>25</v>
      </c>
      <c r="E12" s="42">
        <v>30</v>
      </c>
      <c r="F12" s="42">
        <v>55</v>
      </c>
      <c r="G12" s="42" t="s">
        <v>130</v>
      </c>
      <c r="H12" s="42" t="s">
        <v>127</v>
      </c>
    </row>
    <row r="13" spans="1:8" ht="15.75" thickBot="1" x14ac:dyDescent="0.3">
      <c r="A13" s="38">
        <v>2</v>
      </c>
      <c r="B13" s="37" t="s">
        <v>24</v>
      </c>
      <c r="C13" s="37" t="s">
        <v>75</v>
      </c>
      <c r="D13" s="42">
        <v>20</v>
      </c>
      <c r="E13" s="42">
        <v>42</v>
      </c>
      <c r="F13" s="42">
        <v>62</v>
      </c>
      <c r="G13" s="42" t="s">
        <v>129</v>
      </c>
      <c r="H13" s="42" t="s">
        <v>127</v>
      </c>
    </row>
    <row r="14" spans="1:8" ht="15.75" thickBot="1" x14ac:dyDescent="0.3">
      <c r="A14" s="38">
        <v>3</v>
      </c>
      <c r="B14" s="37" t="s">
        <v>25</v>
      </c>
      <c r="C14" s="37" t="s">
        <v>76</v>
      </c>
      <c r="D14" s="42">
        <v>28</v>
      </c>
      <c r="E14" s="42">
        <v>17</v>
      </c>
      <c r="F14" s="42">
        <v>45</v>
      </c>
      <c r="G14" s="42" t="s">
        <v>126</v>
      </c>
      <c r="H14" s="42" t="s">
        <v>127</v>
      </c>
    </row>
    <row r="15" spans="1:8" ht="15.75" thickBot="1" x14ac:dyDescent="0.3">
      <c r="A15" s="38">
        <v>4</v>
      </c>
      <c r="B15" s="37" t="s">
        <v>26</v>
      </c>
      <c r="C15" s="37" t="s">
        <v>77</v>
      </c>
      <c r="D15" s="42">
        <v>26</v>
      </c>
      <c r="E15" s="42">
        <v>25</v>
      </c>
      <c r="F15" s="42">
        <v>51</v>
      </c>
      <c r="G15" s="42" t="s">
        <v>130</v>
      </c>
      <c r="H15" s="42" t="s">
        <v>127</v>
      </c>
    </row>
    <row r="16" spans="1:8" ht="15.75" thickBot="1" x14ac:dyDescent="0.3">
      <c r="A16" s="38">
        <v>5</v>
      </c>
      <c r="B16" s="37" t="s">
        <v>27</v>
      </c>
      <c r="C16" s="37" t="s">
        <v>78</v>
      </c>
      <c r="D16" s="42">
        <v>25</v>
      </c>
      <c r="E16" s="42">
        <v>54</v>
      </c>
      <c r="F16" s="42">
        <v>79</v>
      </c>
      <c r="G16" s="42" t="s">
        <v>128</v>
      </c>
      <c r="H16" s="42" t="s">
        <v>127</v>
      </c>
    </row>
    <row r="17" spans="1:8" ht="15.75" thickBot="1" x14ac:dyDescent="0.3">
      <c r="A17" s="38">
        <v>6</v>
      </c>
      <c r="B17" s="37" t="s">
        <v>28</v>
      </c>
      <c r="C17" s="37" t="s">
        <v>79</v>
      </c>
      <c r="D17" s="42">
        <v>26</v>
      </c>
      <c r="E17" s="42">
        <v>52</v>
      </c>
      <c r="F17" s="42">
        <v>78</v>
      </c>
      <c r="G17" s="42" t="s">
        <v>128</v>
      </c>
      <c r="H17" s="42" t="s">
        <v>127</v>
      </c>
    </row>
    <row r="18" spans="1:8" ht="15.75" thickBot="1" x14ac:dyDescent="0.3">
      <c r="A18" s="38">
        <v>7</v>
      </c>
      <c r="B18" s="37" t="s">
        <v>29</v>
      </c>
      <c r="C18" s="37" t="s">
        <v>80</v>
      </c>
      <c r="D18" s="42">
        <v>27</v>
      </c>
      <c r="E18" s="42">
        <v>43</v>
      </c>
      <c r="F18" s="42">
        <v>70</v>
      </c>
      <c r="G18" s="42" t="s">
        <v>128</v>
      </c>
      <c r="H18" s="42" t="s">
        <v>127</v>
      </c>
    </row>
    <row r="19" spans="1:8" ht="15.75" thickBot="1" x14ac:dyDescent="0.3">
      <c r="A19" s="38">
        <v>8</v>
      </c>
      <c r="B19" s="37" t="s">
        <v>30</v>
      </c>
      <c r="C19" s="37" t="s">
        <v>81</v>
      </c>
      <c r="D19" s="42">
        <v>24</v>
      </c>
      <c r="E19" s="42">
        <v>36</v>
      </c>
      <c r="F19" s="42">
        <v>60</v>
      </c>
      <c r="G19" s="42" t="s">
        <v>129</v>
      </c>
      <c r="H19" s="42" t="s">
        <v>127</v>
      </c>
    </row>
    <row r="20" spans="1:8" ht="15.75" thickBot="1" x14ac:dyDescent="0.3">
      <c r="A20" s="38">
        <v>9</v>
      </c>
      <c r="B20" s="37" t="s">
        <v>31</v>
      </c>
      <c r="C20" s="37" t="s">
        <v>82</v>
      </c>
      <c r="D20" s="42">
        <v>27</v>
      </c>
      <c r="E20" s="42">
        <v>49</v>
      </c>
      <c r="F20" s="42">
        <v>76</v>
      </c>
      <c r="G20" s="42" t="s">
        <v>128</v>
      </c>
      <c r="H20" s="42" t="s">
        <v>127</v>
      </c>
    </row>
    <row r="21" spans="1:8" ht="15.75" thickBot="1" x14ac:dyDescent="0.3">
      <c r="A21" s="38">
        <v>10</v>
      </c>
      <c r="B21" s="37" t="s">
        <v>32</v>
      </c>
      <c r="C21" s="37" t="s">
        <v>83</v>
      </c>
      <c r="D21" s="42">
        <v>28</v>
      </c>
      <c r="E21" s="42">
        <v>55</v>
      </c>
      <c r="F21" s="42">
        <v>83</v>
      </c>
      <c r="G21" s="42" t="s">
        <v>128</v>
      </c>
      <c r="H21" s="42" t="s">
        <v>127</v>
      </c>
    </row>
    <row r="22" spans="1:8" ht="15.75" thickBot="1" x14ac:dyDescent="0.3">
      <c r="A22" s="38">
        <v>11</v>
      </c>
      <c r="B22" s="37" t="s">
        <v>33</v>
      </c>
      <c r="C22" s="37" t="s">
        <v>84</v>
      </c>
      <c r="D22" s="42">
        <v>25</v>
      </c>
      <c r="E22" s="42">
        <v>12</v>
      </c>
      <c r="F22" s="42">
        <v>37</v>
      </c>
      <c r="G22" s="42" t="s">
        <v>124</v>
      </c>
      <c r="H22" s="42" t="s">
        <v>125</v>
      </c>
    </row>
    <row r="23" spans="1:8" ht="15.75" thickBot="1" x14ac:dyDescent="0.3">
      <c r="A23" s="38">
        <v>12</v>
      </c>
      <c r="B23" s="37" t="s">
        <v>35</v>
      </c>
      <c r="C23" s="37" t="s">
        <v>86</v>
      </c>
      <c r="D23" s="42">
        <v>29</v>
      </c>
      <c r="E23" s="42">
        <v>51</v>
      </c>
      <c r="F23" s="42">
        <v>80</v>
      </c>
      <c r="G23" s="42" t="s">
        <v>128</v>
      </c>
      <c r="H23" s="42" t="s">
        <v>127</v>
      </c>
    </row>
    <row r="24" spans="1:8" ht="15.75" thickBot="1" x14ac:dyDescent="0.3">
      <c r="A24" s="38">
        <v>13</v>
      </c>
      <c r="B24" s="37" t="s">
        <v>36</v>
      </c>
      <c r="C24" s="37" t="s">
        <v>87</v>
      </c>
      <c r="D24" s="42">
        <v>25</v>
      </c>
      <c r="E24" s="42">
        <v>25</v>
      </c>
      <c r="F24" s="42">
        <v>50</v>
      </c>
      <c r="G24" s="42" t="s">
        <v>130</v>
      </c>
      <c r="H24" s="42" t="s">
        <v>127</v>
      </c>
    </row>
    <row r="25" spans="1:8" ht="15.75" thickBot="1" x14ac:dyDescent="0.3">
      <c r="A25" s="38">
        <v>14</v>
      </c>
      <c r="B25" s="37" t="s">
        <v>37</v>
      </c>
      <c r="C25" s="37" t="s">
        <v>88</v>
      </c>
      <c r="D25" s="42">
        <v>27</v>
      </c>
      <c r="E25" s="42">
        <v>56</v>
      </c>
      <c r="F25" s="42">
        <v>83</v>
      </c>
      <c r="G25" s="42" t="s">
        <v>128</v>
      </c>
      <c r="H25" s="42" t="s">
        <v>127</v>
      </c>
    </row>
    <row r="26" spans="1:8" ht="15.75" thickBot="1" x14ac:dyDescent="0.3">
      <c r="A26" s="38">
        <v>15</v>
      </c>
      <c r="B26" s="37" t="s">
        <v>38</v>
      </c>
      <c r="C26" s="37" t="s">
        <v>89</v>
      </c>
      <c r="D26" s="42">
        <v>27</v>
      </c>
      <c r="E26" s="42">
        <v>53</v>
      </c>
      <c r="F26" s="42">
        <v>81</v>
      </c>
      <c r="G26" s="42" t="s">
        <v>128</v>
      </c>
      <c r="H26" s="42" t="s">
        <v>127</v>
      </c>
    </row>
    <row r="27" spans="1:8" ht="15.75" thickBot="1" x14ac:dyDescent="0.3">
      <c r="A27" s="38">
        <v>16</v>
      </c>
      <c r="B27" s="37" t="s">
        <v>39</v>
      </c>
      <c r="C27" s="37" t="s">
        <v>90</v>
      </c>
      <c r="D27" s="42">
        <v>25</v>
      </c>
      <c r="E27" s="42">
        <v>49</v>
      </c>
      <c r="F27" s="42">
        <v>74</v>
      </c>
      <c r="G27" s="42" t="s">
        <v>128</v>
      </c>
      <c r="H27" s="42" t="s">
        <v>127</v>
      </c>
    </row>
    <row r="28" spans="1:8" ht="15.75" thickBot="1" x14ac:dyDescent="0.3">
      <c r="A28" s="38">
        <v>17</v>
      </c>
      <c r="B28" s="37" t="s">
        <v>34</v>
      </c>
      <c r="C28" s="37" t="s">
        <v>85</v>
      </c>
      <c r="D28" s="42">
        <v>26</v>
      </c>
      <c r="E28" s="42">
        <v>51</v>
      </c>
      <c r="F28" s="42">
        <v>77</v>
      </c>
      <c r="G28" s="42" t="s">
        <v>128</v>
      </c>
      <c r="H28" s="42" t="s">
        <v>127</v>
      </c>
    </row>
    <row r="29" spans="1:8" ht="15.75" thickBot="1" x14ac:dyDescent="0.3">
      <c r="A29" s="38">
        <v>18</v>
      </c>
      <c r="B29" s="37" t="s">
        <v>40</v>
      </c>
      <c r="C29" s="37" t="s">
        <v>91</v>
      </c>
      <c r="D29" s="42">
        <v>28</v>
      </c>
      <c r="E29" s="42">
        <v>22</v>
      </c>
      <c r="F29" s="42">
        <v>50</v>
      </c>
      <c r="G29" s="42" t="s">
        <v>130</v>
      </c>
      <c r="H29" s="42" t="s">
        <v>127</v>
      </c>
    </row>
    <row r="30" spans="1:8" ht="15.75" thickBot="1" x14ac:dyDescent="0.3">
      <c r="A30" s="38">
        <v>19</v>
      </c>
      <c r="B30" s="37" t="s">
        <v>41</v>
      </c>
      <c r="C30" s="37" t="s">
        <v>92</v>
      </c>
      <c r="D30" s="42">
        <v>27</v>
      </c>
      <c r="E30" s="42">
        <v>59</v>
      </c>
      <c r="F30" s="42">
        <v>86</v>
      </c>
      <c r="G30" s="42" t="s">
        <v>128</v>
      </c>
      <c r="H30" s="42" t="s">
        <v>127</v>
      </c>
    </row>
    <row r="31" spans="1:8" ht="15.75" thickBot="1" x14ac:dyDescent="0.3">
      <c r="A31" s="38">
        <v>20</v>
      </c>
      <c r="B31" s="37" t="s">
        <v>42</v>
      </c>
      <c r="C31" s="37" t="s">
        <v>93</v>
      </c>
      <c r="D31" s="42">
        <v>26</v>
      </c>
      <c r="E31" s="42">
        <v>42</v>
      </c>
      <c r="F31" s="42">
        <v>68</v>
      </c>
      <c r="G31" s="42" t="s">
        <v>129</v>
      </c>
      <c r="H31" s="42" t="s">
        <v>127</v>
      </c>
    </row>
    <row r="32" spans="1:8" ht="15.75" thickBot="1" x14ac:dyDescent="0.3">
      <c r="A32" s="38">
        <v>21</v>
      </c>
      <c r="B32" s="37" t="s">
        <v>43</v>
      </c>
      <c r="C32" s="37" t="s">
        <v>94</v>
      </c>
      <c r="D32" s="42">
        <v>26</v>
      </c>
      <c r="E32" s="42">
        <v>47</v>
      </c>
      <c r="F32" s="42">
        <v>73</v>
      </c>
      <c r="G32" s="42" t="s">
        <v>128</v>
      </c>
      <c r="H32" s="42" t="s">
        <v>127</v>
      </c>
    </row>
    <row r="33" spans="1:8" ht="15.75" thickBot="1" x14ac:dyDescent="0.3">
      <c r="A33" s="38">
        <v>22</v>
      </c>
      <c r="B33" s="37" t="s">
        <v>44</v>
      </c>
      <c r="C33" s="37" t="s">
        <v>95</v>
      </c>
      <c r="D33" s="42">
        <v>26</v>
      </c>
      <c r="E33" s="42">
        <v>38</v>
      </c>
      <c r="F33" s="42">
        <v>64</v>
      </c>
      <c r="G33" s="42" t="s">
        <v>129</v>
      </c>
      <c r="H33" s="42" t="s">
        <v>127</v>
      </c>
    </row>
    <row r="34" spans="1:8" ht="15.75" thickBot="1" x14ac:dyDescent="0.3">
      <c r="A34" s="38">
        <v>23</v>
      </c>
      <c r="B34" s="37" t="s">
        <v>45</v>
      </c>
      <c r="C34" s="37" t="s">
        <v>96</v>
      </c>
      <c r="D34" s="42">
        <v>29</v>
      </c>
      <c r="E34" s="42">
        <v>62</v>
      </c>
      <c r="F34" s="42">
        <v>91</v>
      </c>
      <c r="G34" s="42" t="s">
        <v>128</v>
      </c>
      <c r="H34" s="42" t="s">
        <v>127</v>
      </c>
    </row>
    <row r="35" spans="1:8" ht="15.75" thickBot="1" x14ac:dyDescent="0.3">
      <c r="A35" s="38">
        <v>24</v>
      </c>
      <c r="B35" s="37" t="s">
        <v>46</v>
      </c>
      <c r="C35" s="37" t="s">
        <v>97</v>
      </c>
      <c r="D35" s="42">
        <v>29</v>
      </c>
      <c r="E35" s="42">
        <v>61</v>
      </c>
      <c r="F35" s="42">
        <v>90</v>
      </c>
      <c r="G35" s="42" t="s">
        <v>128</v>
      </c>
      <c r="H35" s="42" t="s">
        <v>127</v>
      </c>
    </row>
    <row r="36" spans="1:8" ht="15.75" thickBot="1" x14ac:dyDescent="0.3">
      <c r="A36" s="38">
        <v>25</v>
      </c>
      <c r="B36" s="37" t="s">
        <v>47</v>
      </c>
      <c r="C36" s="37" t="s">
        <v>98</v>
      </c>
      <c r="D36" s="42">
        <v>27</v>
      </c>
      <c r="E36" s="42">
        <v>47</v>
      </c>
      <c r="F36" s="42">
        <v>74</v>
      </c>
      <c r="G36" s="42" t="s">
        <v>128</v>
      </c>
      <c r="H36" s="42" t="s">
        <v>127</v>
      </c>
    </row>
    <row r="37" spans="1:8" ht="15.75" thickBot="1" x14ac:dyDescent="0.3">
      <c r="A37" s="38">
        <v>26</v>
      </c>
      <c r="B37" s="37" t="s">
        <v>48</v>
      </c>
      <c r="C37" s="37" t="s">
        <v>99</v>
      </c>
      <c r="D37" s="42">
        <v>23</v>
      </c>
      <c r="E37" s="42">
        <v>40</v>
      </c>
      <c r="F37" s="42">
        <v>63</v>
      </c>
      <c r="G37" s="42" t="s">
        <v>129</v>
      </c>
      <c r="H37" s="42" t="s">
        <v>127</v>
      </c>
    </row>
    <row r="38" spans="1:8" ht="15.75" thickBot="1" x14ac:dyDescent="0.3">
      <c r="A38" s="38">
        <v>27</v>
      </c>
      <c r="B38" s="37" t="s">
        <v>49</v>
      </c>
      <c r="C38" s="37" t="s">
        <v>100</v>
      </c>
      <c r="D38" s="42">
        <v>23</v>
      </c>
      <c r="E38" s="42">
        <v>45</v>
      </c>
      <c r="F38" s="42">
        <v>68</v>
      </c>
      <c r="G38" s="42" t="s">
        <v>129</v>
      </c>
      <c r="H38" s="42" t="s">
        <v>127</v>
      </c>
    </row>
    <row r="39" spans="1:8" ht="15.75" thickBot="1" x14ac:dyDescent="0.3">
      <c r="A39" s="38">
        <v>28</v>
      </c>
      <c r="B39" s="37" t="s">
        <v>50</v>
      </c>
      <c r="C39" s="37" t="s">
        <v>101</v>
      </c>
      <c r="D39" s="42">
        <v>23</v>
      </c>
      <c r="E39" s="42">
        <v>34</v>
      </c>
      <c r="F39" s="42">
        <v>57</v>
      </c>
      <c r="G39" s="42" t="s">
        <v>130</v>
      </c>
      <c r="H39" s="42" t="s">
        <v>127</v>
      </c>
    </row>
    <row r="40" spans="1:8" ht="15.75" thickBot="1" x14ac:dyDescent="0.3">
      <c r="A40" s="38">
        <v>29</v>
      </c>
      <c r="B40" s="37" t="s">
        <v>52</v>
      </c>
      <c r="C40" s="37" t="s">
        <v>103</v>
      </c>
      <c r="D40" s="42">
        <v>29</v>
      </c>
      <c r="E40" s="42">
        <v>51</v>
      </c>
      <c r="F40" s="42">
        <v>80</v>
      </c>
      <c r="G40" s="42" t="s">
        <v>128</v>
      </c>
      <c r="H40" s="42" t="s">
        <v>127</v>
      </c>
    </row>
    <row r="41" spans="1:8" ht="15.75" thickBot="1" x14ac:dyDescent="0.3">
      <c r="A41" s="38">
        <v>30</v>
      </c>
      <c r="B41" s="37" t="s">
        <v>51</v>
      </c>
      <c r="C41" s="37" t="s">
        <v>102</v>
      </c>
      <c r="D41" s="42">
        <v>27</v>
      </c>
      <c r="E41" s="42">
        <v>58</v>
      </c>
      <c r="F41" s="42">
        <v>85</v>
      </c>
      <c r="G41" s="42" t="s">
        <v>128</v>
      </c>
      <c r="H41" s="42" t="s">
        <v>127</v>
      </c>
    </row>
    <row r="42" spans="1:8" ht="15.75" thickBot="1" x14ac:dyDescent="0.3">
      <c r="A42" s="38">
        <v>31</v>
      </c>
      <c r="B42" s="37" t="s">
        <v>53</v>
      </c>
      <c r="C42" s="37" t="s">
        <v>104</v>
      </c>
      <c r="D42" s="42">
        <v>25</v>
      </c>
      <c r="E42" s="42">
        <v>36</v>
      </c>
      <c r="F42" s="42">
        <v>61</v>
      </c>
      <c r="G42" s="42" t="s">
        <v>129</v>
      </c>
      <c r="H42" s="42" t="s">
        <v>127</v>
      </c>
    </row>
    <row r="43" spans="1:8" ht="15.75" thickBot="1" x14ac:dyDescent="0.3">
      <c r="A43" s="38">
        <v>32</v>
      </c>
      <c r="B43" s="37" t="s">
        <v>54</v>
      </c>
      <c r="C43" s="37" t="s">
        <v>105</v>
      </c>
      <c r="D43" s="42">
        <v>28</v>
      </c>
      <c r="E43" s="42">
        <v>60</v>
      </c>
      <c r="F43" s="42">
        <v>88</v>
      </c>
      <c r="G43" s="42" t="s">
        <v>128</v>
      </c>
      <c r="H43" s="42" t="s">
        <v>127</v>
      </c>
    </row>
    <row r="44" spans="1:8" ht="15.75" thickBot="1" x14ac:dyDescent="0.3">
      <c r="A44" s="38">
        <v>33</v>
      </c>
      <c r="B44" s="37" t="s">
        <v>55</v>
      </c>
      <c r="C44" s="37" t="s">
        <v>106</v>
      </c>
      <c r="D44" s="42">
        <v>25</v>
      </c>
      <c r="E44" s="42">
        <v>28</v>
      </c>
      <c r="F44" s="42">
        <v>53</v>
      </c>
      <c r="G44" s="42" t="s">
        <v>130</v>
      </c>
      <c r="H44" s="42" t="s">
        <v>127</v>
      </c>
    </row>
    <row r="45" spans="1:8" ht="15.75" thickBot="1" x14ac:dyDescent="0.3">
      <c r="A45" s="39">
        <v>34</v>
      </c>
      <c r="B45" s="37" t="s">
        <v>56</v>
      </c>
      <c r="C45" s="37" t="s">
        <v>107</v>
      </c>
      <c r="D45" s="42">
        <v>21</v>
      </c>
      <c r="E45" s="42">
        <v>45</v>
      </c>
      <c r="F45" s="42">
        <v>66</v>
      </c>
      <c r="G45" s="42" t="s">
        <v>129</v>
      </c>
      <c r="H45" s="42" t="s">
        <v>127</v>
      </c>
    </row>
    <row r="46" spans="1:8" ht="15.75" thickBot="1" x14ac:dyDescent="0.3">
      <c r="A46" s="38">
        <v>35</v>
      </c>
      <c r="B46" s="37" t="s">
        <v>57</v>
      </c>
      <c r="C46" s="37" t="s">
        <v>108</v>
      </c>
      <c r="D46" s="42">
        <v>26</v>
      </c>
      <c r="E46" s="42">
        <v>57</v>
      </c>
      <c r="F46" s="42">
        <v>83</v>
      </c>
      <c r="G46" s="42" t="s">
        <v>128</v>
      </c>
      <c r="H46" s="42" t="s">
        <v>127</v>
      </c>
    </row>
    <row r="47" spans="1:8" ht="15.75" thickBot="1" x14ac:dyDescent="0.3">
      <c r="A47" s="38">
        <v>36</v>
      </c>
      <c r="B47" s="37" t="s">
        <v>58</v>
      </c>
      <c r="C47" s="37" t="s">
        <v>109</v>
      </c>
      <c r="D47" s="42">
        <v>30</v>
      </c>
      <c r="E47" s="42">
        <v>63</v>
      </c>
      <c r="F47" s="42">
        <v>93</v>
      </c>
      <c r="G47" s="42" t="s">
        <v>128</v>
      </c>
      <c r="H47" s="42" t="s">
        <v>127</v>
      </c>
    </row>
    <row r="48" spans="1:8" ht="15.75" thickBot="1" x14ac:dyDescent="0.3">
      <c r="A48" s="38">
        <v>37</v>
      </c>
      <c r="B48" s="37" t="s">
        <v>59</v>
      </c>
      <c r="C48" s="37" t="s">
        <v>110</v>
      </c>
      <c r="D48" s="42">
        <v>24</v>
      </c>
      <c r="E48" s="42">
        <v>32</v>
      </c>
      <c r="F48" s="42">
        <v>56</v>
      </c>
      <c r="G48" s="42" t="s">
        <v>130</v>
      </c>
      <c r="H48" s="42" t="s">
        <v>127</v>
      </c>
    </row>
    <row r="49" spans="1:8" ht="15.75" thickBot="1" x14ac:dyDescent="0.3">
      <c r="A49" s="38">
        <v>38</v>
      </c>
      <c r="B49" s="37" t="s">
        <v>60</v>
      </c>
      <c r="C49" s="37" t="s">
        <v>111</v>
      </c>
      <c r="D49" s="42">
        <v>23</v>
      </c>
      <c r="E49" s="42">
        <v>56</v>
      </c>
      <c r="F49" s="42">
        <v>79</v>
      </c>
      <c r="G49" s="42" t="s">
        <v>128</v>
      </c>
      <c r="H49" s="42" t="s">
        <v>127</v>
      </c>
    </row>
    <row r="50" spans="1:8" ht="15.75" thickBot="1" x14ac:dyDescent="0.3">
      <c r="A50" s="38">
        <v>39</v>
      </c>
      <c r="B50" s="37" t="s">
        <v>61</v>
      </c>
      <c r="C50" s="37" t="s">
        <v>112</v>
      </c>
      <c r="D50" s="42">
        <v>29</v>
      </c>
      <c r="E50" s="42">
        <v>52</v>
      </c>
      <c r="F50" s="42">
        <v>81</v>
      </c>
      <c r="G50" s="42" t="s">
        <v>128</v>
      </c>
      <c r="H50" s="42" t="s">
        <v>127</v>
      </c>
    </row>
    <row r="51" spans="1:8" ht="15.75" thickBot="1" x14ac:dyDescent="0.3">
      <c r="A51" s="38">
        <v>40</v>
      </c>
      <c r="B51" s="37" t="s">
        <v>62</v>
      </c>
      <c r="C51" s="37" t="s">
        <v>113</v>
      </c>
      <c r="D51" s="42">
        <v>27</v>
      </c>
      <c r="E51" s="42">
        <v>43</v>
      </c>
      <c r="F51" s="42">
        <v>70</v>
      </c>
      <c r="G51" s="42" t="s">
        <v>128</v>
      </c>
      <c r="H51" s="42" t="s">
        <v>127</v>
      </c>
    </row>
    <row r="52" spans="1:8" ht="15.75" thickBot="1" x14ac:dyDescent="0.3">
      <c r="A52" s="38">
        <v>41</v>
      </c>
      <c r="B52" s="37" t="s">
        <v>135</v>
      </c>
      <c r="C52" s="37" t="s">
        <v>136</v>
      </c>
      <c r="D52" s="42">
        <v>9</v>
      </c>
      <c r="E52" s="42">
        <v>21</v>
      </c>
      <c r="F52" s="42">
        <v>30</v>
      </c>
      <c r="G52" s="42" t="s">
        <v>124</v>
      </c>
      <c r="H52" s="42" t="s">
        <v>125</v>
      </c>
    </row>
    <row r="53" spans="1:8" ht="15.75" thickBot="1" x14ac:dyDescent="0.3">
      <c r="A53" s="38">
        <v>42</v>
      </c>
      <c r="B53" s="37" t="s">
        <v>63</v>
      </c>
      <c r="C53" s="37" t="s">
        <v>114</v>
      </c>
      <c r="D53" s="42">
        <v>24</v>
      </c>
      <c r="E53" s="42">
        <v>32</v>
      </c>
      <c r="F53" s="42">
        <v>56</v>
      </c>
      <c r="G53" s="42" t="s">
        <v>130</v>
      </c>
      <c r="H53" s="42" t="s">
        <v>127</v>
      </c>
    </row>
    <row r="54" spans="1:8" ht="15.75" thickBot="1" x14ac:dyDescent="0.3">
      <c r="A54" s="38">
        <v>43</v>
      </c>
      <c r="B54" s="37" t="s">
        <v>64</v>
      </c>
      <c r="C54" s="37" t="s">
        <v>115</v>
      </c>
      <c r="D54" s="42">
        <v>26</v>
      </c>
      <c r="E54" s="42">
        <v>50</v>
      </c>
      <c r="F54" s="42">
        <v>76</v>
      </c>
      <c r="G54" s="42" t="s">
        <v>128</v>
      </c>
      <c r="H54" s="42" t="s">
        <v>127</v>
      </c>
    </row>
    <row r="55" spans="1:8" ht="15.75" thickBot="1" x14ac:dyDescent="0.3">
      <c r="A55" s="38">
        <v>44</v>
      </c>
      <c r="B55" s="37" t="s">
        <v>137</v>
      </c>
      <c r="C55" s="37" t="s">
        <v>138</v>
      </c>
      <c r="D55" s="42">
        <v>24</v>
      </c>
      <c r="E55" s="42">
        <v>7</v>
      </c>
      <c r="F55" s="42">
        <v>31</v>
      </c>
      <c r="G55" s="42" t="s">
        <v>124</v>
      </c>
      <c r="H55" s="42" t="s">
        <v>125</v>
      </c>
    </row>
    <row r="56" spans="1:8" ht="14.25" customHeight="1" thickBot="1" x14ac:dyDescent="0.3">
      <c r="A56" s="38">
        <v>45</v>
      </c>
      <c r="B56" s="37" t="s">
        <v>65</v>
      </c>
      <c r="C56" s="37" t="s">
        <v>116</v>
      </c>
      <c r="D56" s="42">
        <v>27</v>
      </c>
      <c r="E56" s="42">
        <v>33</v>
      </c>
      <c r="F56" s="42">
        <v>60</v>
      </c>
      <c r="G56" s="42" t="s">
        <v>129</v>
      </c>
      <c r="H56" s="42" t="s">
        <v>127</v>
      </c>
    </row>
    <row r="57" spans="1:8" ht="17.25" customHeight="1" thickBot="1" x14ac:dyDescent="0.3">
      <c r="A57" s="38">
        <v>46</v>
      </c>
      <c r="B57" s="37" t="s">
        <v>66</v>
      </c>
      <c r="C57" s="37" t="s">
        <v>117</v>
      </c>
      <c r="D57" s="42">
        <v>27</v>
      </c>
      <c r="E57" s="42">
        <v>46</v>
      </c>
      <c r="F57" s="42">
        <v>73</v>
      </c>
      <c r="G57" s="42" t="s">
        <v>128</v>
      </c>
      <c r="H57" s="42" t="s">
        <v>127</v>
      </c>
    </row>
    <row r="58" spans="1:8" ht="16.5" customHeight="1" thickBot="1" x14ac:dyDescent="0.3">
      <c r="A58" s="38">
        <v>47</v>
      </c>
      <c r="B58" s="37" t="s">
        <v>67</v>
      </c>
      <c r="C58" s="37" t="s">
        <v>118</v>
      </c>
      <c r="D58" s="42">
        <v>25</v>
      </c>
      <c r="E58" s="42">
        <v>25</v>
      </c>
      <c r="F58" s="42">
        <v>50</v>
      </c>
      <c r="G58" s="42" t="s">
        <v>130</v>
      </c>
      <c r="H58" s="42" t="s">
        <v>127</v>
      </c>
    </row>
    <row r="59" spans="1:8" ht="15.75" customHeight="1" thickBot="1" x14ac:dyDescent="0.3">
      <c r="A59" s="38">
        <v>48</v>
      </c>
      <c r="B59" s="37" t="s">
        <v>68</v>
      </c>
      <c r="C59" s="37" t="s">
        <v>119</v>
      </c>
      <c r="D59" s="42">
        <v>27</v>
      </c>
      <c r="E59" s="42">
        <v>46</v>
      </c>
      <c r="F59" s="42">
        <v>73</v>
      </c>
      <c r="G59" s="42" t="s">
        <v>128</v>
      </c>
      <c r="H59" s="42" t="s">
        <v>127</v>
      </c>
    </row>
    <row r="60" spans="1:8" ht="17.25" customHeight="1" thickBot="1" x14ac:dyDescent="0.3">
      <c r="A60" s="38">
        <v>49</v>
      </c>
      <c r="B60" s="37" t="s">
        <v>69</v>
      </c>
      <c r="C60" s="37" t="s">
        <v>120</v>
      </c>
      <c r="D60" s="42">
        <v>18</v>
      </c>
      <c r="E60" s="42">
        <v>42</v>
      </c>
      <c r="F60" s="42">
        <v>60</v>
      </c>
      <c r="G60" s="42" t="s">
        <v>129</v>
      </c>
      <c r="H60" s="42" t="s">
        <v>127</v>
      </c>
    </row>
    <row r="61" spans="1:8" ht="15" customHeight="1" thickBot="1" x14ac:dyDescent="0.3">
      <c r="A61" s="38">
        <v>50</v>
      </c>
      <c r="B61" s="37" t="s">
        <v>70</v>
      </c>
      <c r="C61" s="37" t="s">
        <v>121</v>
      </c>
      <c r="D61" s="42">
        <v>27</v>
      </c>
      <c r="E61" s="42">
        <v>37</v>
      </c>
      <c r="F61" s="42">
        <v>64</v>
      </c>
      <c r="G61" s="42" t="s">
        <v>129</v>
      </c>
      <c r="H61" s="42" t="s">
        <v>127</v>
      </c>
    </row>
    <row r="62" spans="1:8" ht="17.25" customHeight="1" thickBot="1" x14ac:dyDescent="0.3">
      <c r="A62" s="38">
        <v>51</v>
      </c>
      <c r="B62" s="37" t="s">
        <v>71</v>
      </c>
      <c r="C62" s="37" t="s">
        <v>122</v>
      </c>
      <c r="D62" s="42">
        <v>20</v>
      </c>
      <c r="E62" s="42">
        <v>47</v>
      </c>
      <c r="F62" s="42">
        <v>67</v>
      </c>
      <c r="G62" s="42" t="s">
        <v>129</v>
      </c>
      <c r="H62" s="42" t="s">
        <v>127</v>
      </c>
    </row>
    <row r="63" spans="1:8" ht="19.5" customHeight="1" thickBot="1" x14ac:dyDescent="0.3">
      <c r="A63" s="40">
        <v>52</v>
      </c>
      <c r="B63" s="37" t="s">
        <v>72</v>
      </c>
      <c r="C63" s="37" t="s">
        <v>123</v>
      </c>
      <c r="D63" s="43">
        <v>29</v>
      </c>
      <c r="E63" s="42">
        <v>57</v>
      </c>
      <c r="F63" s="43">
        <v>86</v>
      </c>
      <c r="G63" s="43" t="s">
        <v>128</v>
      </c>
      <c r="H63" s="44" t="s">
        <v>127</v>
      </c>
    </row>
    <row r="64" spans="1:8" ht="27.75" customHeight="1" x14ac:dyDescent="0.25">
      <c r="A64" s="13"/>
      <c r="B64" s="7" t="s">
        <v>15</v>
      </c>
      <c r="C64" s="4"/>
      <c r="D64" s="6"/>
      <c r="E64" s="6"/>
      <c r="F64" s="5"/>
    </row>
    <row r="65" spans="1:8" ht="15" customHeight="1" x14ac:dyDescent="0.25">
      <c r="A65" s="13"/>
      <c r="B65" s="30" t="str">
        <f>CONCATENATE("Total No. of Students  = ",COUNTA(F12:F63),"            ","Total Pass  = ",( COUNTA(F12:F63)-COUNTIF(G12:G63,"F")),"          ","Total Fail = ",COUNTIF(G12:G63,"F"), "            ", "Total Incomplete (INC) = ", COUNTIF(G12:G63,"INC"))</f>
        <v>Total No. of Students  = 52            Total Pass  = 49          Total Fail = 3            Total Incomplete (INC) = 0</v>
      </c>
      <c r="C65" s="30"/>
      <c r="D65" s="30"/>
      <c r="E65" s="30"/>
      <c r="F65" s="30"/>
      <c r="G65" s="30"/>
      <c r="H65" s="4"/>
    </row>
    <row r="66" spans="1:8" ht="15" customHeight="1" x14ac:dyDescent="0.25">
      <c r="A66" s="13"/>
      <c r="B66" s="30" t="str">
        <f>CONCATENATE("Percentage Pass = ",ROUND(((COUNTA(G12:G62) - COUNTIF(G12:G62, "F"))/COUNTA(G12:G62))*100,2)," %","              ","Percentage Fail = ",ROUND((COUNTIF(G12:G62,"F")/ COUNTA(G12:G62))*100,2)," %")</f>
        <v>Percentage Pass = 94.12 %              Percentage Fail = 5.88 %</v>
      </c>
      <c r="C66" s="30"/>
      <c r="D66" s="30"/>
      <c r="E66" s="30"/>
      <c r="F66" s="30"/>
      <c r="G66" s="30"/>
    </row>
    <row r="67" spans="1:8" ht="15" customHeight="1" x14ac:dyDescent="0.25">
      <c r="B67" s="33" t="str">
        <f>CONCATENATE("A = ", COUNTIF(G12:G63,"A"),"          ","B = ", COUNTIF(G12:G63,"B"),"          ","C = ", COUNTIF(G12:G63,"C"),"          ","D = ", COUNTIF(G12:G63,"D"), "          ","F = ", COUNTIF(G12:G63,"F"))</f>
        <v>A = 27          B = 12          C = 9          D = 1          F = 3</v>
      </c>
      <c r="C67" s="33"/>
      <c r="D67" s="33"/>
      <c r="E67" s="29"/>
      <c r="F67" s="29"/>
    </row>
    <row r="68" spans="1:8" x14ac:dyDescent="0.25">
      <c r="B68" s="29"/>
    </row>
    <row r="69" spans="1:8" ht="64.5" customHeight="1" x14ac:dyDescent="0.25">
      <c r="A69" s="13"/>
      <c r="B69" s="30" t="s">
        <v>16</v>
      </c>
      <c r="C69" s="30"/>
      <c r="D69" s="30"/>
      <c r="E69" s="30"/>
      <c r="F69" s="30"/>
      <c r="G69" s="30"/>
      <c r="H69" s="29"/>
    </row>
    <row r="70" spans="1:8" ht="15" hidden="1" customHeight="1" x14ac:dyDescent="0.25">
      <c r="A70" s="13"/>
      <c r="H70" s="29"/>
    </row>
    <row r="71" spans="1:8" ht="3.75" hidden="1" customHeight="1" x14ac:dyDescent="0.25">
      <c r="A71" s="13"/>
      <c r="B71" s="30"/>
      <c r="C71" s="30"/>
      <c r="D71" s="30"/>
      <c r="E71" s="30"/>
      <c r="F71" s="30"/>
      <c r="G71" s="30"/>
      <c r="H71" s="29"/>
    </row>
    <row r="72" spans="1:8" ht="74.25" customHeight="1" x14ac:dyDescent="0.25">
      <c r="B72" s="30" t="s">
        <v>17</v>
      </c>
      <c r="C72" s="30"/>
      <c r="D72" s="30"/>
      <c r="E72" s="30"/>
      <c r="F72" s="30"/>
      <c r="G72" s="30"/>
      <c r="H72" s="14"/>
    </row>
    <row r="73" spans="1:8" ht="24.75" customHeight="1" x14ac:dyDescent="0.25"/>
    <row r="74" spans="1:8" ht="15" customHeight="1" x14ac:dyDescent="0.25"/>
    <row r="75" spans="1:8" ht="15" customHeight="1" x14ac:dyDescent="0.25"/>
    <row r="77" spans="1:8" ht="26.25" customHeight="1" x14ac:dyDescent="0.25"/>
    <row r="78" spans="1:8" ht="31.5" customHeight="1" x14ac:dyDescent="0.25"/>
    <row r="79" spans="1:8" ht="25.5" customHeight="1" x14ac:dyDescent="0.25"/>
    <row r="80" spans="1:8" ht="26.25" customHeight="1" x14ac:dyDescent="0.25"/>
  </sheetData>
  <mergeCells count="12">
    <mergeCell ref="B66:G66"/>
    <mergeCell ref="B67:D67"/>
    <mergeCell ref="B71:G71"/>
    <mergeCell ref="B72:G72"/>
    <mergeCell ref="B69:G69"/>
    <mergeCell ref="A1:H1"/>
    <mergeCell ref="A2:H2"/>
    <mergeCell ref="A3:H3"/>
    <mergeCell ref="A5:H5"/>
    <mergeCell ref="A7:H7"/>
    <mergeCell ref="A8:H8"/>
    <mergeCell ref="B65:G65"/>
  </mergeCells>
  <pageMargins left="0.77651515151515149" right="1.0416666666666666E-2" top="0.44791666666666669" bottom="0.84375" header="0.3" footer="0.3"/>
  <pageSetup orientation="portrait" horizontalDpi="4294967293" verticalDpi="4294967293" r:id="rId1"/>
  <headerFooter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2" workbookViewId="0">
      <selection activeCell="B18" sqref="B18"/>
    </sheetView>
  </sheetViews>
  <sheetFormatPr defaultRowHeight="15" x14ac:dyDescent="0.25"/>
  <cols>
    <col min="1" max="1" width="5.85546875" customWidth="1"/>
    <col min="2" max="2" width="12.85546875" customWidth="1"/>
    <col min="3" max="3" width="19.140625" customWidth="1"/>
    <col min="7" max="7" width="9.140625" customWidth="1"/>
    <col min="8" max="8" width="8.28515625" customWidth="1"/>
  </cols>
  <sheetData>
    <row r="1" spans="1:8" ht="26.25" x14ac:dyDescent="0.25">
      <c r="A1" s="34" t="s">
        <v>0</v>
      </c>
      <c r="B1" s="34"/>
      <c r="C1" s="34"/>
      <c r="D1" s="34"/>
      <c r="E1" s="34"/>
      <c r="F1" s="34"/>
      <c r="G1" s="34"/>
      <c r="H1" s="34"/>
    </row>
    <row r="2" spans="1:8" ht="21" x14ac:dyDescent="0.25">
      <c r="A2" s="32" t="s">
        <v>134</v>
      </c>
      <c r="B2" s="32"/>
      <c r="C2" s="32"/>
      <c r="D2" s="32"/>
      <c r="E2" s="32"/>
      <c r="F2" s="32"/>
      <c r="G2" s="32"/>
      <c r="H2" s="32"/>
    </row>
    <row r="3" spans="1:8" ht="18.75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1" x14ac:dyDescent="0.25">
      <c r="A4" s="26"/>
      <c r="B4" s="26"/>
      <c r="C4" s="26"/>
      <c r="D4" s="26"/>
      <c r="E4" s="26"/>
      <c r="F4" s="26"/>
      <c r="G4" s="26"/>
      <c r="H4" s="26"/>
    </row>
    <row r="5" spans="1:8" ht="18.75" x14ac:dyDescent="0.25">
      <c r="A5" s="36" t="s">
        <v>160</v>
      </c>
      <c r="B5" s="36"/>
      <c r="C5" s="36"/>
      <c r="D5" s="36"/>
      <c r="E5" s="36"/>
      <c r="F5" s="36"/>
      <c r="G5" s="36"/>
      <c r="H5" s="36"/>
    </row>
    <row r="6" spans="1:8" ht="18.75" x14ac:dyDescent="0.25">
      <c r="A6" s="28"/>
      <c r="B6" s="28"/>
      <c r="C6" s="28"/>
      <c r="D6" s="28"/>
      <c r="E6" s="28"/>
      <c r="F6" s="28"/>
      <c r="G6" s="28"/>
      <c r="H6" s="28"/>
    </row>
    <row r="7" spans="1:8" ht="15.75" x14ac:dyDescent="0.25">
      <c r="A7" s="31" t="s">
        <v>159</v>
      </c>
      <c r="B7" s="31"/>
      <c r="C7" s="31"/>
      <c r="D7" s="31"/>
      <c r="E7" s="31"/>
      <c r="F7" s="31"/>
      <c r="G7" s="31"/>
      <c r="H7" s="31"/>
    </row>
    <row r="8" spans="1:8" ht="15.75" x14ac:dyDescent="0.25">
      <c r="A8" s="31" t="s">
        <v>158</v>
      </c>
      <c r="B8" s="31"/>
      <c r="C8" s="31"/>
      <c r="D8" s="31"/>
      <c r="E8" s="31"/>
      <c r="F8" s="31"/>
      <c r="G8" s="31"/>
      <c r="H8" s="31"/>
    </row>
    <row r="9" spans="1:8" ht="15.75" thickBot="1" x14ac:dyDescent="0.3">
      <c r="A9" s="24"/>
    </row>
    <row r="10" spans="1:8" ht="24.75" thickBot="1" x14ac:dyDescent="0.3">
      <c r="A10" s="17" t="s">
        <v>10</v>
      </c>
      <c r="B10" s="15" t="s">
        <v>11</v>
      </c>
      <c r="C10" s="15" t="s">
        <v>12</v>
      </c>
      <c r="D10" s="53" t="s">
        <v>18</v>
      </c>
      <c r="E10" s="17" t="s">
        <v>19</v>
      </c>
      <c r="F10" s="17" t="s">
        <v>20</v>
      </c>
      <c r="G10" s="17" t="s">
        <v>13</v>
      </c>
      <c r="H10" s="18" t="s">
        <v>14</v>
      </c>
    </row>
    <row r="11" spans="1:8" ht="15.75" thickBot="1" x14ac:dyDescent="0.3">
      <c r="A11" s="16">
        <v>1</v>
      </c>
      <c r="B11" s="37" t="s">
        <v>154</v>
      </c>
      <c r="C11" s="37" t="s">
        <v>155</v>
      </c>
      <c r="D11" s="51">
        <v>25.5</v>
      </c>
      <c r="E11" s="51">
        <v>25.5</v>
      </c>
      <c r="F11" s="51">
        <v>51</v>
      </c>
      <c r="G11" s="51" t="s">
        <v>130</v>
      </c>
      <c r="H11" s="51" t="s">
        <v>127</v>
      </c>
    </row>
    <row r="12" spans="1:8" ht="15.75" thickBot="1" x14ac:dyDescent="0.3">
      <c r="A12" s="16">
        <v>2</v>
      </c>
      <c r="B12" s="37" t="s">
        <v>131</v>
      </c>
      <c r="C12" s="37" t="s">
        <v>132</v>
      </c>
      <c r="D12" s="52">
        <v>23</v>
      </c>
      <c r="E12" s="52">
        <v>37</v>
      </c>
      <c r="F12" s="52">
        <v>60</v>
      </c>
      <c r="G12" s="52" t="s">
        <v>129</v>
      </c>
      <c r="H12" s="52" t="s">
        <v>127</v>
      </c>
    </row>
    <row r="13" spans="1:8" ht="21" customHeight="1" thickBot="1" x14ac:dyDescent="0.3">
      <c r="A13" s="54">
        <v>3</v>
      </c>
      <c r="B13" s="37" t="s">
        <v>156</v>
      </c>
      <c r="C13" s="41" t="s">
        <v>157</v>
      </c>
      <c r="D13" s="52">
        <v>27</v>
      </c>
      <c r="E13" s="52">
        <v>19</v>
      </c>
      <c r="F13" s="52">
        <v>46</v>
      </c>
      <c r="G13" s="52" t="s">
        <v>126</v>
      </c>
      <c r="H13" s="52" t="s">
        <v>127</v>
      </c>
    </row>
    <row r="14" spans="1:8" ht="36" customHeight="1" x14ac:dyDescent="0.25">
      <c r="A14" s="13"/>
      <c r="B14" s="7" t="s">
        <v>15</v>
      </c>
      <c r="C14" s="4"/>
      <c r="D14" s="5"/>
      <c r="E14" s="6"/>
      <c r="F14" s="6"/>
      <c r="G14" s="5"/>
    </row>
    <row r="15" spans="1:8" x14ac:dyDescent="0.25">
      <c r="A15" s="13"/>
      <c r="B15" s="30" t="str">
        <f>CONCATENATE("Total I8No. of Students  = ",COUNTA(F11:F13),"          ","Total Pass  = ",( COUNTA(F11:F13)-COUNTIF(G11:G13,"F")),"          ","Total Fail = ",COUNTIF(G11:G13,"F"), "            ", "Total Incomplete (INC) = ", COUNTIF(G11:G13,"INC"))</f>
        <v>Total I8No. of Students  = 3          Total Pass  = 3          Total Fail = 0            Total Incomplete (INC) = 0</v>
      </c>
      <c r="C15" s="30"/>
      <c r="D15" s="30"/>
      <c r="E15" s="30"/>
      <c r="F15" s="30"/>
      <c r="G15" s="30"/>
      <c r="H15" s="30"/>
    </row>
    <row r="16" spans="1:8" x14ac:dyDescent="0.25">
      <c r="A16" s="13"/>
      <c r="B16" s="30" t="str">
        <f>CONCATENATE("Percentage Pass = ",ROUND(((COUNTA(G11:G12) - COUNTIF(G11:G12, "F"))/COUNTA(G11:G12))*100,2)," %","              ","Percentage Fail = ",ROUND((COUNTIF(G11:G12,"F")/ COUNTA(G11:G12))*100,2)," %")</f>
        <v>Percentage Pass = 100 %              Percentage Fail = 0 %</v>
      </c>
      <c r="C16" s="30"/>
      <c r="D16" s="30"/>
      <c r="E16" s="30"/>
      <c r="F16" s="30"/>
      <c r="G16" s="30"/>
      <c r="H16" s="30"/>
    </row>
    <row r="17" spans="1:8" x14ac:dyDescent="0.25">
      <c r="B17" s="33" t="str">
        <f>CONCATENATE("A = ", COUNTIF(G11:G13,"A"),"          ","B = ", COUNTIF(G11:G13,"B"),"          ","C = ", COUNTIF(G11:G13,"C"),"          ","D = ", COUNTIF(G11:G13,"D"), "          ","E = ", COUNTIF(G11:G13,"E"), "          ", "F = ", COUNTIF(G11:G13,"F"))</f>
        <v>A = 0          B = 1          C = 1          D = 1          E = 0          F = 0</v>
      </c>
      <c r="C17" s="33"/>
      <c r="D17" s="33"/>
      <c r="E17" s="33"/>
      <c r="F17" s="33"/>
      <c r="G17" s="33"/>
      <c r="H17" s="33"/>
    </row>
    <row r="18" spans="1:8" x14ac:dyDescent="0.25">
      <c r="B18" s="27"/>
    </row>
    <row r="19" spans="1:8" ht="38.25" customHeight="1" x14ac:dyDescent="0.25">
      <c r="A19" s="13"/>
      <c r="B19" s="30" t="s">
        <v>22</v>
      </c>
      <c r="C19" s="30"/>
      <c r="D19" s="30"/>
      <c r="E19" s="30"/>
      <c r="F19" s="30"/>
      <c r="G19" s="30"/>
      <c r="H19" s="30"/>
    </row>
    <row r="20" spans="1:8" x14ac:dyDescent="0.25">
      <c r="A20" s="13"/>
    </row>
    <row r="21" spans="1:8" ht="1.5" customHeight="1" x14ac:dyDescent="0.25"/>
    <row r="22" spans="1:8" ht="47.25" customHeight="1" x14ac:dyDescent="0.25">
      <c r="B22" s="30" t="s">
        <v>21</v>
      </c>
      <c r="C22" s="30"/>
      <c r="D22" s="30"/>
      <c r="E22" s="30"/>
      <c r="F22" s="30"/>
      <c r="G22" s="30"/>
      <c r="H22" s="30"/>
    </row>
  </sheetData>
  <mergeCells count="11">
    <mergeCell ref="B15:H15"/>
    <mergeCell ref="B16:H16"/>
    <mergeCell ref="B17:H17"/>
    <mergeCell ref="B19:H19"/>
    <mergeCell ref="B22:H22"/>
    <mergeCell ref="A8:H8"/>
    <mergeCell ref="A1:H1"/>
    <mergeCell ref="A2:H2"/>
    <mergeCell ref="A3:H3"/>
    <mergeCell ref="A5:H5"/>
    <mergeCell ref="A7:H7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Layout" topLeftCell="A8" zoomScaleNormal="100" workbookViewId="0">
      <selection activeCell="B11" sqref="B11:H18"/>
    </sheetView>
  </sheetViews>
  <sheetFormatPr defaultRowHeight="15" x14ac:dyDescent="0.25"/>
  <cols>
    <col min="1" max="1" width="4.5703125" style="24" customWidth="1"/>
    <col min="2" max="2" width="16.28515625" customWidth="1"/>
    <col min="3" max="3" width="28.85546875" customWidth="1"/>
    <col min="4" max="4" width="4.85546875" customWidth="1"/>
    <col min="5" max="5" width="5.85546875" customWidth="1"/>
    <col min="6" max="6" width="6.7109375" customWidth="1"/>
    <col min="7" max="7" width="8.42578125" customWidth="1"/>
  </cols>
  <sheetData>
    <row r="1" spans="1:8" ht="26.25" x14ac:dyDescent="0.25">
      <c r="A1" s="34" t="s">
        <v>0</v>
      </c>
      <c r="B1" s="34"/>
      <c r="C1" s="34"/>
      <c r="D1" s="34"/>
      <c r="E1" s="34"/>
      <c r="F1" s="34"/>
      <c r="G1" s="34"/>
      <c r="H1" s="34"/>
    </row>
    <row r="2" spans="1:8" ht="21" x14ac:dyDescent="0.25">
      <c r="A2" s="32" t="s">
        <v>134</v>
      </c>
      <c r="B2" s="32"/>
      <c r="C2" s="32"/>
      <c r="D2" s="32"/>
      <c r="E2" s="32"/>
      <c r="F2" s="32"/>
      <c r="G2" s="32"/>
      <c r="H2" s="32"/>
    </row>
    <row r="3" spans="1:8" ht="18.75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1" x14ac:dyDescent="0.25">
      <c r="A4" s="22"/>
      <c r="B4" s="22"/>
      <c r="C4" s="22"/>
      <c r="D4" s="22"/>
      <c r="E4" s="22"/>
      <c r="F4" s="22"/>
      <c r="G4" s="22"/>
      <c r="H4" s="22"/>
    </row>
    <row r="5" spans="1:8" ht="18.75" x14ac:dyDescent="0.25">
      <c r="A5" s="36" t="s">
        <v>161</v>
      </c>
      <c r="B5" s="36"/>
      <c r="C5" s="36"/>
      <c r="D5" s="36"/>
      <c r="E5" s="36"/>
      <c r="F5" s="36"/>
      <c r="G5" s="36"/>
      <c r="H5" s="36"/>
    </row>
    <row r="6" spans="1:8" ht="18.75" x14ac:dyDescent="0.25">
      <c r="A6" s="23"/>
      <c r="B6" s="23"/>
      <c r="C6" s="23"/>
      <c r="D6" s="23"/>
      <c r="E6" s="23"/>
      <c r="F6" s="23"/>
      <c r="G6" s="23"/>
      <c r="H6" s="23"/>
    </row>
    <row r="7" spans="1:8" ht="15.75" x14ac:dyDescent="0.25">
      <c r="A7" s="31" t="s">
        <v>162</v>
      </c>
      <c r="B7" s="31"/>
      <c r="C7" s="31"/>
      <c r="D7" s="31"/>
      <c r="E7" s="31"/>
      <c r="F7" s="31"/>
      <c r="G7" s="31"/>
      <c r="H7" s="31"/>
    </row>
    <row r="8" spans="1:8" ht="15.75" x14ac:dyDescent="0.25">
      <c r="A8" s="31" t="s">
        <v>163</v>
      </c>
      <c r="B8" s="31"/>
      <c r="C8" s="31"/>
      <c r="D8" s="31"/>
      <c r="E8" s="31"/>
      <c r="F8" s="31"/>
      <c r="G8" s="31"/>
      <c r="H8" s="31"/>
    </row>
    <row r="9" spans="1:8" ht="15.75" thickBot="1" x14ac:dyDescent="0.3"/>
    <row r="10" spans="1:8" ht="24.75" thickBot="1" x14ac:dyDescent="0.3">
      <c r="A10" s="17" t="s">
        <v>10</v>
      </c>
      <c r="B10" s="15" t="s">
        <v>11</v>
      </c>
      <c r="C10" s="25" t="s">
        <v>12</v>
      </c>
      <c r="D10" s="17" t="s">
        <v>18</v>
      </c>
      <c r="E10" s="17" t="s">
        <v>19</v>
      </c>
      <c r="F10" s="17" t="s">
        <v>20</v>
      </c>
      <c r="G10" s="17" t="s">
        <v>13</v>
      </c>
      <c r="H10" s="18" t="s">
        <v>14</v>
      </c>
    </row>
    <row r="11" spans="1:8" ht="16.5" thickBot="1" x14ac:dyDescent="0.3">
      <c r="A11" s="16">
        <v>1</v>
      </c>
      <c r="B11" s="45" t="s">
        <v>139</v>
      </c>
      <c r="C11" s="46" t="s">
        <v>140</v>
      </c>
      <c r="D11" s="49">
        <v>25</v>
      </c>
      <c r="E11" s="49">
        <v>35</v>
      </c>
      <c r="F11" s="49">
        <v>60</v>
      </c>
      <c r="G11" s="49" t="s">
        <v>129</v>
      </c>
      <c r="H11" s="49" t="s">
        <v>127</v>
      </c>
    </row>
    <row r="12" spans="1:8" ht="16.5" thickBot="1" x14ac:dyDescent="0.3">
      <c r="A12" s="16">
        <v>2</v>
      </c>
      <c r="B12" s="47" t="s">
        <v>141</v>
      </c>
      <c r="C12" s="48" t="s">
        <v>142</v>
      </c>
      <c r="D12" s="50">
        <v>20</v>
      </c>
      <c r="E12" s="50">
        <v>42</v>
      </c>
      <c r="F12" s="50">
        <v>62</v>
      </c>
      <c r="G12" s="50" t="s">
        <v>129</v>
      </c>
      <c r="H12" s="50" t="s">
        <v>127</v>
      </c>
    </row>
    <row r="13" spans="1:8" ht="16.5" thickBot="1" x14ac:dyDescent="0.3">
      <c r="A13" s="16">
        <v>3</v>
      </c>
      <c r="B13" s="47" t="s">
        <v>143</v>
      </c>
      <c r="C13" s="48" t="s">
        <v>144</v>
      </c>
      <c r="D13" s="50">
        <v>24</v>
      </c>
      <c r="E13" s="50">
        <v>26</v>
      </c>
      <c r="F13" s="50">
        <v>50</v>
      </c>
      <c r="G13" s="50" t="s">
        <v>130</v>
      </c>
      <c r="H13" s="50" t="s">
        <v>127</v>
      </c>
    </row>
    <row r="14" spans="1:8" ht="16.5" thickBot="1" x14ac:dyDescent="0.3">
      <c r="A14" s="16">
        <v>4</v>
      </c>
      <c r="B14" s="47" t="s">
        <v>145</v>
      </c>
      <c r="C14" s="48" t="s">
        <v>146</v>
      </c>
      <c r="D14" s="50">
        <v>12</v>
      </c>
      <c r="E14" s="50">
        <v>11</v>
      </c>
      <c r="F14" s="50">
        <v>33</v>
      </c>
      <c r="G14" s="50" t="s">
        <v>124</v>
      </c>
      <c r="H14" s="50" t="s">
        <v>125</v>
      </c>
    </row>
    <row r="15" spans="1:8" ht="16.5" thickBot="1" x14ac:dyDescent="0.3">
      <c r="A15" s="16">
        <v>5</v>
      </c>
      <c r="B15" s="47" t="s">
        <v>147</v>
      </c>
      <c r="C15" s="48" t="s">
        <v>148</v>
      </c>
      <c r="D15" s="50">
        <v>21</v>
      </c>
      <c r="E15" s="50">
        <v>19</v>
      </c>
      <c r="F15" s="50">
        <v>40</v>
      </c>
      <c r="G15" s="50" t="s">
        <v>124</v>
      </c>
      <c r="H15" s="50" t="s">
        <v>125</v>
      </c>
    </row>
    <row r="16" spans="1:8" ht="16.5" thickBot="1" x14ac:dyDescent="0.3">
      <c r="A16" s="16">
        <v>6</v>
      </c>
      <c r="B16" s="47" t="s">
        <v>149</v>
      </c>
      <c r="C16" s="48" t="s">
        <v>150</v>
      </c>
      <c r="D16" s="50">
        <v>26</v>
      </c>
      <c r="E16" s="50">
        <v>34</v>
      </c>
      <c r="F16" s="50">
        <v>60</v>
      </c>
      <c r="G16" s="50" t="s">
        <v>129</v>
      </c>
      <c r="H16" s="50" t="s">
        <v>127</v>
      </c>
    </row>
    <row r="17" spans="1:8" ht="16.5" thickBot="1" x14ac:dyDescent="0.3">
      <c r="A17" s="16">
        <v>7</v>
      </c>
      <c r="B17" s="47" t="s">
        <v>73</v>
      </c>
      <c r="C17" s="48" t="s">
        <v>151</v>
      </c>
      <c r="D17" s="50">
        <v>19.5</v>
      </c>
      <c r="E17" s="50">
        <v>53.5</v>
      </c>
      <c r="F17" s="50">
        <v>73</v>
      </c>
      <c r="G17" s="50" t="s">
        <v>128</v>
      </c>
      <c r="H17" s="50" t="s">
        <v>127</v>
      </c>
    </row>
    <row r="18" spans="1:8" ht="16.5" thickBot="1" x14ac:dyDescent="0.3">
      <c r="A18" s="16">
        <v>8</v>
      </c>
      <c r="B18" s="47" t="s">
        <v>152</v>
      </c>
      <c r="C18" s="48" t="s">
        <v>153</v>
      </c>
      <c r="D18" s="50">
        <v>25</v>
      </c>
      <c r="E18" s="50">
        <v>53</v>
      </c>
      <c r="F18" s="50">
        <v>78</v>
      </c>
      <c r="G18" s="50" t="s">
        <v>128</v>
      </c>
      <c r="H18" s="50" t="s">
        <v>127</v>
      </c>
    </row>
    <row r="20" spans="1:8" x14ac:dyDescent="0.25">
      <c r="A20" s="13"/>
      <c r="B20" s="7" t="s">
        <v>15</v>
      </c>
      <c r="C20" s="4"/>
      <c r="D20" s="5"/>
      <c r="E20" s="6"/>
      <c r="F20" s="6"/>
      <c r="G20" s="5"/>
    </row>
    <row r="21" spans="1:8" x14ac:dyDescent="0.25">
      <c r="A21" s="13"/>
      <c r="B21" s="30" t="str">
        <f>CONCATENATE("Total No. of Students  = ",COUNTA(F11:F18),"          ","Total Pass  = ",( COUNTA(F11:F18)-COUNTIF(G11:G18,"F")),"          ","Total Fail = ",COUNTIF(G11:G18,"F"), "            ", "Total Incomplete (INC) = ", COUNTIF(G11:G18,"INC"))</f>
        <v>Total No. of Students  = 8          Total Pass  = 6          Total Fail = 2            Total Incomplete (INC) = 0</v>
      </c>
      <c r="C21" s="30"/>
      <c r="D21" s="30"/>
      <c r="E21" s="30"/>
      <c r="F21" s="30"/>
      <c r="G21" s="30"/>
      <c r="H21" s="30"/>
    </row>
    <row r="22" spans="1:8" x14ac:dyDescent="0.25">
      <c r="A22" s="13"/>
      <c r="B22" s="30" t="str">
        <f>CONCATENATE("Percentage Pass = ",ROUND(((COUNTA(G11:G18) - COUNTIF(G11:G18, "F"))/COUNTA(G11:G18))*100,2)," %","              ","Percentage Fail = ",ROUND((COUNTIF(G11:G18,"F")/ COUNTA(G11:G18))*100,2)," %")</f>
        <v>Percentage Pass = 75 %              Percentage Fail = 25 %</v>
      </c>
      <c r="C22" s="30"/>
      <c r="D22" s="30"/>
      <c r="E22" s="30"/>
      <c r="F22" s="30"/>
      <c r="G22" s="30"/>
      <c r="H22" s="30"/>
    </row>
    <row r="23" spans="1:8" ht="15" customHeight="1" x14ac:dyDescent="0.25">
      <c r="A23"/>
      <c r="B23" s="33" t="str">
        <f>CONCATENATE("A = ", COUNTIF(G11:G18,"A"),"          ","B = ", COUNTIF(G11:G18,"B"),"          ","C = ", COUNTIF(G11:G18,"C"),"          ","D = ", COUNTIF(G11:G18,"D"), "          ","F = ", COUNTIF(G11:G18,"F"))</f>
        <v>A = 2          B = 3          C = 1          D = 0          F = 2</v>
      </c>
      <c r="C23" s="33"/>
      <c r="D23" s="33"/>
      <c r="E23" s="33"/>
      <c r="F23" s="33"/>
      <c r="G23" s="33"/>
      <c r="H23" s="33"/>
    </row>
    <row r="24" spans="1:8" ht="15" customHeight="1" x14ac:dyDescent="0.25">
      <c r="A24"/>
      <c r="B24" s="27"/>
    </row>
    <row r="25" spans="1:8" ht="15" customHeight="1" x14ac:dyDescent="0.25">
      <c r="A25" s="13"/>
      <c r="B25" s="30" t="s">
        <v>133</v>
      </c>
      <c r="C25" s="30"/>
      <c r="D25" s="30"/>
      <c r="E25" s="30"/>
      <c r="F25" s="30"/>
      <c r="G25" s="30"/>
      <c r="H25" s="30"/>
    </row>
    <row r="26" spans="1:8" ht="15" customHeight="1" x14ac:dyDescent="0.25">
      <c r="A26" s="13"/>
    </row>
    <row r="27" spans="1:8" ht="26.25" customHeight="1" x14ac:dyDescent="0.25">
      <c r="A27" s="13"/>
      <c r="B27" s="30" t="s">
        <v>21</v>
      </c>
      <c r="C27" s="30"/>
      <c r="D27" s="30"/>
      <c r="E27" s="30"/>
      <c r="F27" s="30"/>
      <c r="G27" s="30"/>
      <c r="H27" s="30"/>
    </row>
    <row r="28" spans="1:8" ht="16.5" customHeight="1" x14ac:dyDescent="0.25"/>
    <row r="29" spans="1:8" ht="27.75" customHeight="1" x14ac:dyDescent="0.25"/>
  </sheetData>
  <mergeCells count="11">
    <mergeCell ref="B21:H21"/>
    <mergeCell ref="B22:H22"/>
    <mergeCell ref="B25:H25"/>
    <mergeCell ref="B27:H27"/>
    <mergeCell ref="B23:H23"/>
    <mergeCell ref="A8:H8"/>
    <mergeCell ref="A1:H1"/>
    <mergeCell ref="A2:H2"/>
    <mergeCell ref="A3:H3"/>
    <mergeCell ref="A5:H5"/>
    <mergeCell ref="A7:H7"/>
  </mergeCells>
  <pageMargins left="0.8958333333333333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COMPUTER SCIENCE</vt:lpstr>
      <vt:lpstr>Spill Over</vt:lpstr>
      <vt:lpstr>Carry Over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tscuser</dc:creator>
  <cp:lastModifiedBy>user</cp:lastModifiedBy>
  <cp:lastPrinted>2017-08-25T07:31:09Z</cp:lastPrinted>
  <dcterms:created xsi:type="dcterms:W3CDTF">2015-03-11T10:55:16Z</dcterms:created>
  <dcterms:modified xsi:type="dcterms:W3CDTF">2017-09-08T16:35:22Z</dcterms:modified>
</cp:coreProperties>
</file>